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School Food Service\2023 SFS Prod\IFB D23-155 OM Resolicit\Solicitation\HIePRO\"/>
    </mc:Choice>
  </mc:AlternateContent>
  <bookViews>
    <workbookView xWindow="0" yWindow="0" windowWidth="28800" windowHeight="14235"/>
  </bookViews>
  <sheets>
    <sheet name="Maui" sheetId="1" r:id="rId1"/>
  </sheets>
  <definedNames>
    <definedName name="OLE_LINK5" localSheetId="0">Maui!#REF!</definedName>
    <definedName name="_xlnm.Print_Area" localSheetId="0">Maui!$A$1:$O$56</definedName>
    <definedName name="_xlnm.Print_Titles" localSheetId="0">Maui!$1:$8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5" i="1" l="1"/>
  <c r="L47" i="1" s="1"/>
  <c r="L40" i="1"/>
  <c r="L42" i="1" s="1"/>
  <c r="L35" i="1"/>
  <c r="L37" i="1" s="1"/>
  <c r="L30" i="1"/>
  <c r="L32" i="1" s="1"/>
  <c r="L25" i="1"/>
  <c r="L24" i="1"/>
  <c r="L23" i="1"/>
  <c r="L22" i="1"/>
  <c r="L21" i="1"/>
  <c r="L16" i="1"/>
  <c r="L18" i="1" s="1"/>
  <c r="L11" i="1"/>
  <c r="L13" i="1" s="1"/>
  <c r="L27" i="1" l="1"/>
</calcChain>
</file>

<file path=xl/sharedStrings.xml><?xml version="1.0" encoding="utf-8"?>
<sst xmlns="http://schemas.openxmlformats.org/spreadsheetml/2006/main" count="89" uniqueCount="65">
  <si>
    <t xml:space="preserve">Offeror: </t>
  </si>
  <si>
    <t>The following offer is hereby submitted for Disposable Food Service Products as stated in the Specifications.</t>
  </si>
  <si>
    <t>MAUI</t>
  </si>
  <si>
    <t xml:space="preserve">Refer to Specifications, pages S-1 thru S-6, for complete specifications of the products listed below. </t>
  </si>
  <si>
    <t>COMPLETE ALL COLUMNS FOR EACH ITEM YOU ARE OFFERING.</t>
  </si>
  <si>
    <t>Item No.</t>
  </si>
  <si>
    <t>Description</t>
  </si>
  <si>
    <t xml:space="preserve">12-month Est. Quantity </t>
  </si>
  <si>
    <t>UOM</t>
  </si>
  <si>
    <t>Manufacturer/Brand Name &amp; Product Number</t>
  </si>
  <si>
    <t>Quantity per Unit</t>
  </si>
  <si>
    <t>Unit Bid Price**</t>
  </si>
  <si>
    <t>Total Bid Price</t>
  </si>
  <si>
    <t>Price per Pack/Case***</t>
  </si>
  <si>
    <t>bags</t>
  </si>
  <si>
    <t>/bag</t>
  </si>
  <si>
    <t>/pack</t>
  </si>
  <si>
    <t>bags/case</t>
  </si>
  <si>
    <t>/case</t>
  </si>
  <si>
    <t>GROUP 3 - BAGS, PLASTIC DIE CUT CARRYOUT (MAUI, MOLOKAI, LANAI ONLY)</t>
  </si>
  <si>
    <t>Die cut handle carryout bag. Min 250/cs</t>
  </si>
  <si>
    <t>GROUP 3 - BAGS, PLASTIC DIE CUT CARRYOUT (MAUI ONLY) - TOTAL GROUP PRICE</t>
  </si>
  <si>
    <t>cups</t>
  </si>
  <si>
    <t>cups/case</t>
  </si>
  <si>
    <t>/cup</t>
  </si>
  <si>
    <t xml:space="preserve">GROUP 12 - CUPS, SOUFFLÉ, PAPER  </t>
  </si>
  <si>
    <t>5-1/2 oz. cup.  Max 5000/cs</t>
  </si>
  <si>
    <t>GROUP 12 - CUPS, SOUFFLÉ, PAPER - TOTAL GROUP PRICE</t>
  </si>
  <si>
    <t>feet</t>
  </si>
  <si>
    <t>foot/roll</t>
  </si>
  <si>
    <t>/foot</t>
  </si>
  <si>
    <t>/roll</t>
  </si>
  <si>
    <r>
      <t>GROUP 16 - FOIL, ALUMINUM</t>
    </r>
    <r>
      <rPr>
        <sz val="10"/>
        <color theme="1"/>
        <rFont val="Arial"/>
        <family val="2"/>
      </rPr>
      <t xml:space="preserve"> </t>
    </r>
  </si>
  <si>
    <t xml:space="preserve">Standard, 12” x 1000’ </t>
  </si>
  <si>
    <t xml:space="preserve">Standard, 18” x 1000’ </t>
  </si>
  <si>
    <t xml:space="preserve">Heavy duty, 18” x 1000’ </t>
  </si>
  <si>
    <t xml:space="preserve">Heavy duty, 24” x 1000’ </t>
  </si>
  <si>
    <t>Standard sheets, 10-3/4” x 12”</t>
  </si>
  <si>
    <t>sheets</t>
  </si>
  <si>
    <t>sheet/case</t>
  </si>
  <si>
    <t>/sheet</t>
  </si>
  <si>
    <t xml:space="preserve">GROUP 16 - FOIL, ALUMINUM - TOTAL GROUP PRICE </t>
  </si>
  <si>
    <t>GROUP 19 - NAPKINS, PAPER, TALL FOLD</t>
  </si>
  <si>
    <t>Tall fold.  Max 10,000/cs</t>
  </si>
  <si>
    <t>sheet/pack
packs/case</t>
  </si>
  <si>
    <t>GROUP 19 - NAPKINS, PAPER, TALL FOLD - TOTAL GROUP PRICE</t>
  </si>
  <si>
    <t>GROUP 21 - PAPER TOWELS, ROLL - 10" x 800 FT</t>
  </si>
  <si>
    <t>Hard Roll, 10" x 800 ft, max 6 rolls/case</t>
  </si>
  <si>
    <t>foot/roll
rolls/case</t>
  </si>
  <si>
    <t>GROUP 21 - PAPER TOWELS, ROLL - 10" x 800 FT - TOTAL GROUP PRICE</t>
  </si>
  <si>
    <t>GROUP 22 - PAPER TOWELS, ROLL - 7.5" x 1150 FT</t>
  </si>
  <si>
    <t>Hard Roll, 7.5" x 1150 ft, max 6 rolls/case</t>
  </si>
  <si>
    <t>GROUP 22 - PAPER TOWELS, ROLL - 7.5" x 1150 FT - TOTAL GROUP PRICE</t>
  </si>
  <si>
    <t>GROUP 28 - FOOD HANDLERS SAFETY GARMENT, BEARD PROTECTORS</t>
  </si>
  <si>
    <t>Beard Protector.  Max 100/pack</t>
  </si>
  <si>
    <t>beard protectors</t>
  </si>
  <si>
    <t>protectors/
pack</t>
  </si>
  <si>
    <t>/beard protector</t>
  </si>
  <si>
    <t>GROUP 28 - FOOD HANDLERS SAFETY GARMENT, BEARD PROTECTORS - TOTAL GROUP PRICE</t>
  </si>
  <si>
    <t>Notes:</t>
  </si>
  <si>
    <t>*At time of bid, specified item(s) did not have requirements. Price is required in the event an order needs to be placed during the contract term.</t>
  </si>
  <si>
    <t>**Unit Bid Price shall be rounded to the nearest 7 decimal places or .0000000</t>
  </si>
  <si>
    <t xml:space="preserve">***Price per Pack/Case shall be used to confirm pack/case/box/roll price only.  In the event of error in Price per Pack/Case, Unit Bid Price shall govern.  </t>
  </si>
  <si>
    <t>"Min" = minimum packaging per unit; "Max" = maximum packaging per unit.
In the event of an error in extended price, unit bid price shall govern.</t>
  </si>
  <si>
    <r>
      <t xml:space="preserve">Estimated quantities are based on the assumption that all schools will </t>
    </r>
    <r>
      <rPr>
        <sz val="10"/>
        <rFont val="Arial"/>
        <family val="2"/>
      </rPr>
      <t xml:space="preserve">remain in </t>
    </r>
    <r>
      <rPr>
        <sz val="10"/>
        <color theme="1"/>
        <rFont val="Arial"/>
        <family val="2"/>
      </rPr>
      <t>full-time in-person school. Refer to IFB Special Conditions No. 37, Quantities.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</si>
</sst>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000000"/>
    <numFmt numFmtId="165" formatCode="0.000"/>
    <numFmt numFmtId="166" formatCode="&quot;$&quot;#,##0.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sz val="9.5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EAEAEA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6">
    <xf numFmtId="0" fontId="0" fillId="0" borderId="0" xfId="0"/>
    <xf numFmtId="0" fontId="2" fillId="0" borderId="0" xfId="0" applyFont="1" applyFill="1" applyAlignment="1" applyProtection="1">
      <alignment horizontal="left" vertical="center"/>
    </xf>
    <xf numFmtId="0" fontId="3" fillId="0" borderId="0" xfId="0" applyFont="1" applyFill="1" applyAlignment="1" applyProtection="1">
      <alignment horizontal="left" vertical="center" wrapText="1"/>
    </xf>
    <xf numFmtId="3" fontId="3" fillId="0" borderId="0" xfId="1" applyNumberFormat="1" applyFont="1" applyFill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Alignment="1" applyProtection="1">
      <alignment horizontal="right" vertical="center"/>
    </xf>
    <xf numFmtId="164" fontId="2" fillId="0" borderId="0" xfId="2" applyNumberFormat="1" applyFont="1" applyFill="1" applyAlignment="1" applyProtection="1">
      <alignment horizontal="center" vertical="center"/>
    </xf>
    <xf numFmtId="165" fontId="2" fillId="0" borderId="0" xfId="0" applyNumberFormat="1" applyFont="1" applyFill="1" applyAlignment="1" applyProtection="1">
      <alignment horizontal="left" vertical="center"/>
    </xf>
    <xf numFmtId="44" fontId="2" fillId="0" borderId="0" xfId="2" applyFont="1" applyFill="1" applyAlignment="1" applyProtection="1">
      <alignment horizontal="right" vertical="center"/>
    </xf>
    <xf numFmtId="166" fontId="2" fillId="0" borderId="0" xfId="0" applyNumberFormat="1" applyFont="1" applyFill="1" applyAlignment="1" applyProtection="1">
      <alignment horizontal="right" vertical="center"/>
    </xf>
    <xf numFmtId="4" fontId="2" fillId="0" borderId="0" xfId="2" applyNumberFormat="1" applyFont="1" applyFill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/>
    </xf>
    <xf numFmtId="0" fontId="6" fillId="0" borderId="0" xfId="0" applyFont="1" applyFill="1" applyAlignment="1" applyProtection="1">
      <alignment horizontal="left" vertical="center"/>
    </xf>
    <xf numFmtId="0" fontId="2" fillId="0" borderId="1" xfId="0" applyFont="1" applyFill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3" fontId="3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2" fillId="0" borderId="1" xfId="2" applyFont="1" applyFill="1" applyBorder="1" applyAlignment="1" applyProtection="1">
      <alignment horizontal="right" vertical="center" wrapText="1"/>
    </xf>
    <xf numFmtId="166" fontId="2" fillId="0" borderId="1" xfId="0" applyNumberFormat="1" applyFont="1" applyFill="1" applyBorder="1" applyAlignment="1" applyProtection="1">
      <alignment horizontal="right" vertical="center" wrapText="1"/>
    </xf>
    <xf numFmtId="0" fontId="5" fillId="2" borderId="0" xfId="0" applyFont="1" applyFill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 wrapText="1"/>
    </xf>
    <xf numFmtId="0" fontId="3" fillId="2" borderId="0" xfId="0" applyFont="1" applyFill="1" applyAlignment="1" applyProtection="1">
      <alignment horizontal="left" vertical="center" wrapText="1"/>
    </xf>
    <xf numFmtId="3" fontId="3" fillId="2" borderId="0" xfId="1" applyNumberFormat="1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164" fontId="2" fillId="2" borderId="0" xfId="2" applyNumberFormat="1" applyFont="1" applyFill="1" applyAlignment="1" applyProtection="1">
      <alignment horizontal="center" vertical="center"/>
    </xf>
    <xf numFmtId="165" fontId="2" fillId="2" borderId="0" xfId="0" applyNumberFormat="1" applyFont="1" applyFill="1" applyAlignment="1" applyProtection="1">
      <alignment horizontal="left" vertical="center"/>
    </xf>
    <xf numFmtId="44" fontId="2" fillId="2" borderId="0" xfId="2" applyFont="1" applyFill="1" applyAlignment="1" applyProtection="1">
      <alignment horizontal="right" vertical="center"/>
    </xf>
    <xf numFmtId="166" fontId="2" fillId="2" borderId="0" xfId="0" applyNumberFormat="1" applyFont="1" applyFill="1" applyAlignment="1" applyProtection="1">
      <alignment horizontal="right" vertical="center"/>
    </xf>
    <xf numFmtId="4" fontId="2" fillId="2" borderId="0" xfId="2" applyNumberFormat="1" applyFont="1" applyFill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3" fontId="3" fillId="0" borderId="0" xfId="1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 wrapText="1"/>
    </xf>
    <xf numFmtId="164" fontId="2" fillId="0" borderId="1" xfId="2" applyNumberFormat="1" applyFont="1" applyFill="1" applyBorder="1" applyAlignment="1" applyProtection="1">
      <alignment horizontal="center" vertical="center" wrapText="1"/>
      <protection locked="0"/>
    </xf>
    <xf numFmtId="165" fontId="2" fillId="0" borderId="0" xfId="0" quotePrefix="1" applyNumberFormat="1" applyFont="1" applyFill="1" applyBorder="1" applyAlignment="1" applyProtection="1">
      <alignment horizontal="left" vertical="center" wrapText="1"/>
    </xf>
    <xf numFmtId="166" fontId="2" fillId="0" borderId="0" xfId="0" applyNumberFormat="1" applyFont="1" applyFill="1" applyBorder="1" applyAlignment="1" applyProtection="1">
      <alignment horizontal="right" vertical="center"/>
    </xf>
    <xf numFmtId="4" fontId="2" fillId="0" borderId="1" xfId="2" applyNumberFormat="1" applyFont="1" applyFill="1" applyBorder="1" applyAlignment="1" applyProtection="1">
      <alignment horizontal="left" vertical="center"/>
      <protection locked="0"/>
    </xf>
    <xf numFmtId="0" fontId="2" fillId="0" borderId="0" xfId="0" quotePrefix="1" applyFont="1" applyFill="1" applyAlignment="1" applyProtection="1">
      <alignment horizontal="left" vertical="center"/>
    </xf>
    <xf numFmtId="164" fontId="2" fillId="0" borderId="2" xfId="2" applyNumberFormat="1" applyFont="1" applyFill="1" applyBorder="1" applyAlignment="1" applyProtection="1">
      <alignment horizontal="center" vertical="center" wrapText="1"/>
      <protection locked="0"/>
    </xf>
    <xf numFmtId="164" fontId="2" fillId="0" borderId="0" xfId="2" applyNumberFormat="1" applyFont="1" applyFill="1" applyBorder="1" applyAlignment="1" applyProtection="1">
      <alignment horizontal="center" vertical="center" wrapText="1"/>
    </xf>
    <xf numFmtId="44" fontId="2" fillId="0" borderId="0" xfId="2" applyFont="1" applyFill="1" applyBorder="1" applyAlignment="1" applyProtection="1">
      <alignment horizontal="right" vertical="center"/>
    </xf>
    <xf numFmtId="0" fontId="2" fillId="3" borderId="0" xfId="0" applyFont="1" applyFill="1" applyAlignment="1" applyProtection="1">
      <alignment horizontal="left" vertical="center"/>
    </xf>
    <xf numFmtId="0" fontId="3" fillId="3" borderId="0" xfId="0" applyFont="1" applyFill="1" applyAlignment="1" applyProtection="1">
      <alignment horizontal="left" vertical="center" wrapText="1"/>
    </xf>
    <xf numFmtId="3" fontId="3" fillId="3" borderId="0" xfId="1" applyNumberFormat="1" applyFont="1" applyFill="1" applyAlignment="1" applyProtection="1">
      <alignment horizontal="center" vertical="center"/>
    </xf>
    <xf numFmtId="0" fontId="5" fillId="3" borderId="0" xfId="0" applyFont="1" applyFill="1" applyAlignment="1" applyProtection="1">
      <alignment horizontal="left" vertical="center"/>
    </xf>
    <xf numFmtId="0" fontId="5" fillId="3" borderId="0" xfId="0" applyFont="1" applyFill="1" applyBorder="1" applyAlignment="1" applyProtection="1">
      <alignment horizontal="left" vertical="center"/>
    </xf>
    <xf numFmtId="164" fontId="2" fillId="3" borderId="0" xfId="2" applyNumberFormat="1" applyFont="1" applyFill="1" applyAlignment="1" applyProtection="1">
      <alignment horizontal="center" vertical="center"/>
    </xf>
    <xf numFmtId="165" fontId="2" fillId="3" borderId="0" xfId="0" applyNumberFormat="1" applyFont="1" applyFill="1" applyAlignment="1" applyProtection="1">
      <alignment horizontal="left" vertical="center"/>
    </xf>
    <xf numFmtId="44" fontId="5" fillId="3" borderId="0" xfId="2" applyFont="1" applyFill="1" applyAlignment="1" applyProtection="1">
      <alignment horizontal="right" vertical="center"/>
    </xf>
    <xf numFmtId="166" fontId="5" fillId="3" borderId="0" xfId="0" applyNumberFormat="1" applyFont="1" applyFill="1" applyAlignment="1" applyProtection="1">
      <alignment horizontal="right" vertical="center"/>
    </xf>
    <xf numFmtId="4" fontId="2" fillId="3" borderId="0" xfId="2" applyNumberFormat="1" applyFont="1" applyFill="1" applyAlignment="1" applyProtection="1">
      <alignment horizontal="left" vertical="center"/>
    </xf>
    <xf numFmtId="166" fontId="5" fillId="0" borderId="0" xfId="0" applyNumberFormat="1" applyFont="1" applyFill="1" applyAlignment="1" applyProtection="1">
      <alignment horizontal="right" vertical="center"/>
    </xf>
    <xf numFmtId="4" fontId="2" fillId="0" borderId="2" xfId="2" applyNumberFormat="1" applyFont="1" applyFill="1" applyBorder="1" applyAlignment="1" applyProtection="1">
      <alignment horizontal="left" vertical="center"/>
      <protection locked="0"/>
    </xf>
    <xf numFmtId="165" fontId="2" fillId="0" borderId="0" xfId="0" applyNumberFormat="1" applyFont="1" applyFill="1" applyBorder="1" applyAlignment="1" applyProtection="1">
      <alignment horizontal="left" vertical="center" wrapText="1"/>
    </xf>
    <xf numFmtId="0" fontId="2" fillId="3" borderId="0" xfId="0" applyFont="1" applyFill="1" applyBorder="1" applyAlignment="1" applyProtection="1">
      <alignment horizontal="left" vertical="center"/>
    </xf>
    <xf numFmtId="164" fontId="2" fillId="3" borderId="0" xfId="2" applyNumberFormat="1" applyFont="1" applyFill="1" applyBorder="1" applyAlignment="1" applyProtection="1">
      <alignment horizontal="center" vertical="center"/>
    </xf>
    <xf numFmtId="164" fontId="2" fillId="0" borderId="0" xfId="2" applyNumberFormat="1" applyFont="1" applyFill="1" applyBorder="1" applyAlignment="1" applyProtection="1">
      <alignment horizontal="center" vertical="center"/>
    </xf>
    <xf numFmtId="164" fontId="2" fillId="2" borderId="0" xfId="2" applyNumberFormat="1" applyFont="1" applyFill="1" applyBorder="1" applyAlignment="1" applyProtection="1">
      <alignment horizontal="center" vertical="center"/>
    </xf>
    <xf numFmtId="44" fontId="5" fillId="0" borderId="0" xfId="2" applyFont="1" applyFill="1" applyAlignment="1" applyProtection="1">
      <alignment horizontal="right" vertical="center"/>
    </xf>
    <xf numFmtId="0" fontId="7" fillId="2" borderId="0" xfId="0" applyFont="1" applyFill="1" applyAlignment="1" applyProtection="1">
      <alignment horizontal="left" vertical="center"/>
    </xf>
    <xf numFmtId="0" fontId="3" fillId="2" borderId="0" xfId="0" applyFont="1" applyFill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left" vertical="center"/>
    </xf>
    <xf numFmtId="164" fontId="3" fillId="2" borderId="0" xfId="2" applyNumberFormat="1" applyFont="1" applyFill="1" applyBorder="1" applyAlignment="1" applyProtection="1">
      <alignment horizontal="center" vertical="center"/>
    </xf>
    <xf numFmtId="165" fontId="3" fillId="2" borderId="0" xfId="0" applyNumberFormat="1" applyFont="1" applyFill="1" applyAlignment="1" applyProtection="1">
      <alignment horizontal="left" vertical="center"/>
    </xf>
    <xf numFmtId="44" fontId="3" fillId="2" borderId="0" xfId="2" applyFont="1" applyFill="1" applyAlignment="1" applyProtection="1">
      <alignment horizontal="right" vertical="center"/>
    </xf>
    <xf numFmtId="166" fontId="3" fillId="2" borderId="0" xfId="0" applyNumberFormat="1" applyFont="1" applyFill="1" applyAlignment="1" applyProtection="1">
      <alignment horizontal="right" vertical="center"/>
    </xf>
    <xf numFmtId="4" fontId="3" fillId="2" borderId="0" xfId="2" applyNumberFormat="1" applyFont="1" applyFill="1" applyAlignment="1" applyProtection="1">
      <alignment horizontal="left" vertical="center"/>
    </xf>
    <xf numFmtId="3" fontId="3" fillId="0" borderId="0" xfId="1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left"/>
    </xf>
    <xf numFmtId="0" fontId="3" fillId="0" borderId="0" xfId="0" applyFont="1" applyFill="1" applyAlignment="1" applyProtection="1">
      <alignment horizontal="left" vertical="center"/>
    </xf>
    <xf numFmtId="0" fontId="2" fillId="0" borderId="0" xfId="0" applyFont="1" applyFill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horizontal="left" vertical="center"/>
      <protection locked="0"/>
    </xf>
    <xf numFmtId="0" fontId="5" fillId="2" borderId="0" xfId="0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165" fontId="2" fillId="0" borderId="1" xfId="0" applyNumberFormat="1" applyFont="1" applyFill="1" applyBorder="1" applyAlignment="1" applyProtection="1">
      <alignment horizontal="center" vertical="center" wrapText="1"/>
    </xf>
  </cellXfs>
  <cellStyles count="3">
    <cellStyle name="Comma" xfId="1" builtinId="3"/>
    <cellStyle name="Currency" xfId="2" builtinId="4"/>
    <cellStyle name="Normal" xfId="0" builtinId="0"/>
  </cellStyles>
  <dxfs count="1"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6"/>
  <sheetViews>
    <sheetView tabSelected="1" zoomScaleNormal="100" workbookViewId="0">
      <selection activeCell="I1" sqref="I1:O1"/>
    </sheetView>
  </sheetViews>
  <sheetFormatPr defaultColWidth="9.140625" defaultRowHeight="24.95" customHeight="1" x14ac:dyDescent="0.25"/>
  <cols>
    <col min="1" max="1" width="1.28515625" style="1" customWidth="1"/>
    <col min="2" max="2" width="4.28515625" style="1" customWidth="1"/>
    <col min="3" max="3" width="27.140625" style="2" customWidth="1"/>
    <col min="4" max="4" width="10.7109375" style="3" customWidth="1"/>
    <col min="5" max="5" width="9" style="3" customWidth="1"/>
    <col min="6" max="6" width="31.7109375" style="1" customWidth="1"/>
    <col min="7" max="7" width="0.85546875" style="4" customWidth="1"/>
    <col min="8" max="8" width="11.42578125" style="1" customWidth="1"/>
    <col min="9" max="9" width="12.5703125" style="1" bestFit="1" customWidth="1"/>
    <col min="10" max="10" width="13.28515625" style="6" customWidth="1"/>
    <col min="11" max="11" width="10" style="7" customWidth="1"/>
    <col min="12" max="12" width="15.140625" style="8" customWidth="1"/>
    <col min="13" max="13" width="1" style="9" customWidth="1"/>
    <col min="14" max="14" width="14" style="10" customWidth="1"/>
    <col min="15" max="15" width="6.140625" style="1" customWidth="1"/>
    <col min="16" max="16384" width="9.140625" style="1"/>
  </cols>
  <sheetData>
    <row r="1" spans="1:15" ht="24.95" customHeight="1" x14ac:dyDescent="0.25">
      <c r="H1" s="5" t="s">
        <v>0</v>
      </c>
      <c r="I1" s="72"/>
      <c r="J1" s="72"/>
      <c r="K1" s="72"/>
      <c r="L1" s="72"/>
      <c r="M1" s="72"/>
      <c r="N1" s="72"/>
      <c r="O1" s="72"/>
    </row>
    <row r="2" spans="1:15" ht="3" customHeight="1" x14ac:dyDescent="0.25"/>
    <row r="3" spans="1:15" ht="15" customHeight="1" x14ac:dyDescent="0.25">
      <c r="A3" s="11" t="s">
        <v>1</v>
      </c>
      <c r="H3" s="73" t="s">
        <v>2</v>
      </c>
      <c r="I3" s="73"/>
      <c r="J3" s="73"/>
      <c r="K3" s="73"/>
      <c r="L3" s="73"/>
      <c r="M3" s="73"/>
      <c r="N3" s="73"/>
      <c r="O3" s="73"/>
    </row>
    <row r="4" spans="1:15" ht="15" customHeight="1" x14ac:dyDescent="0.25">
      <c r="A4" s="12" t="s">
        <v>3</v>
      </c>
      <c r="H4" s="73"/>
      <c r="I4" s="73"/>
      <c r="J4" s="73"/>
      <c r="K4" s="73"/>
      <c r="L4" s="73"/>
      <c r="M4" s="73"/>
      <c r="N4" s="73"/>
      <c r="O4" s="73"/>
    </row>
    <row r="5" spans="1:15" ht="6.75" customHeight="1" x14ac:dyDescent="0.25">
      <c r="H5" s="73"/>
      <c r="I5" s="73"/>
      <c r="J5" s="73"/>
      <c r="K5" s="73"/>
      <c r="L5" s="73"/>
      <c r="M5" s="73"/>
      <c r="N5" s="73"/>
      <c r="O5" s="73"/>
    </row>
    <row r="6" spans="1:15" ht="15" customHeight="1" x14ac:dyDescent="0.25">
      <c r="A6" s="1" t="s">
        <v>4</v>
      </c>
      <c r="H6" s="73"/>
      <c r="I6" s="73"/>
      <c r="J6" s="73"/>
      <c r="K6" s="73"/>
      <c r="L6" s="73"/>
      <c r="M6" s="73"/>
      <c r="N6" s="73"/>
      <c r="O6" s="73"/>
    </row>
    <row r="7" spans="1:15" ht="7.5" customHeight="1" x14ac:dyDescent="0.25"/>
    <row r="8" spans="1:15" s="13" customFormat="1" ht="38.25" x14ac:dyDescent="0.25">
      <c r="B8" s="13" t="s">
        <v>5</v>
      </c>
      <c r="C8" s="14" t="s">
        <v>6</v>
      </c>
      <c r="D8" s="15" t="s">
        <v>7</v>
      </c>
      <c r="E8" s="16" t="s">
        <v>8</v>
      </c>
      <c r="F8" s="13" t="s">
        <v>9</v>
      </c>
      <c r="H8" s="74" t="s">
        <v>10</v>
      </c>
      <c r="I8" s="74"/>
      <c r="J8" s="75" t="s">
        <v>11</v>
      </c>
      <c r="K8" s="75"/>
      <c r="L8" s="17" t="s">
        <v>12</v>
      </c>
      <c r="M8" s="18"/>
      <c r="N8" s="74" t="s">
        <v>13</v>
      </c>
      <c r="O8" s="74"/>
    </row>
    <row r="9" spans="1:15" ht="6" customHeight="1" x14ac:dyDescent="0.25"/>
    <row r="10" spans="1:15" s="23" customFormat="1" ht="24.95" customHeight="1" x14ac:dyDescent="0.25">
      <c r="A10" s="19" t="s">
        <v>19</v>
      </c>
      <c r="B10" s="20"/>
      <c r="C10" s="21"/>
      <c r="D10" s="22"/>
      <c r="E10" s="22"/>
      <c r="G10" s="24"/>
      <c r="J10" s="25"/>
      <c r="K10" s="26"/>
      <c r="L10" s="27"/>
      <c r="M10" s="28"/>
      <c r="N10" s="29"/>
    </row>
    <row r="11" spans="1:15" ht="24.95" customHeight="1" x14ac:dyDescent="0.25">
      <c r="A11" s="4"/>
      <c r="B11" s="4">
        <v>5</v>
      </c>
      <c r="C11" s="30" t="s">
        <v>20</v>
      </c>
      <c r="D11" s="31">
        <v>2500</v>
      </c>
      <c r="E11" s="31" t="s">
        <v>14</v>
      </c>
      <c r="F11" s="32"/>
      <c r="G11" s="33"/>
      <c r="H11" s="32"/>
      <c r="I11" s="33" t="s">
        <v>17</v>
      </c>
      <c r="J11" s="34"/>
      <c r="K11" s="35" t="s">
        <v>15</v>
      </c>
      <c r="L11" s="8">
        <f t="shared" ref="L11" si="0">IF(D11="1*",J11*1, J11*D11)</f>
        <v>0</v>
      </c>
      <c r="M11" s="36"/>
      <c r="N11" s="37"/>
      <c r="O11" s="38" t="s">
        <v>18</v>
      </c>
    </row>
    <row r="12" spans="1:15" ht="12" customHeight="1" x14ac:dyDescent="0.25">
      <c r="A12" s="4"/>
      <c r="B12" s="4"/>
      <c r="C12" s="30"/>
      <c r="D12" s="31"/>
      <c r="E12" s="31"/>
      <c r="F12" s="33"/>
      <c r="G12" s="33"/>
      <c r="H12" s="33"/>
      <c r="I12" s="33"/>
      <c r="J12" s="40"/>
      <c r="K12" s="35"/>
      <c r="L12" s="41"/>
      <c r="M12" s="36"/>
    </row>
    <row r="13" spans="1:15" s="42" customFormat="1" ht="20.100000000000001" customHeight="1" x14ac:dyDescent="0.25">
      <c r="B13" s="42" t="s">
        <v>21</v>
      </c>
      <c r="C13" s="43"/>
      <c r="D13" s="44"/>
      <c r="E13" s="44"/>
      <c r="F13" s="45"/>
      <c r="G13" s="46"/>
      <c r="H13" s="46"/>
      <c r="I13" s="46"/>
      <c r="J13" s="47"/>
      <c r="K13" s="48"/>
      <c r="L13" s="49">
        <f>SUM(L11:L11)</f>
        <v>0</v>
      </c>
      <c r="M13" s="50"/>
      <c r="N13" s="51"/>
    </row>
    <row r="14" spans="1:15" ht="12" customHeight="1" x14ac:dyDescent="0.25"/>
    <row r="15" spans="1:15" s="61" customFormat="1" ht="24.95" customHeight="1" x14ac:dyDescent="0.25">
      <c r="A15" s="60" t="s">
        <v>25</v>
      </c>
      <c r="C15" s="21"/>
      <c r="D15" s="22"/>
      <c r="E15" s="22"/>
      <c r="F15" s="62"/>
      <c r="G15" s="62"/>
      <c r="H15" s="62"/>
      <c r="I15" s="62"/>
      <c r="J15" s="63"/>
      <c r="K15" s="64"/>
      <c r="L15" s="65"/>
      <c r="M15" s="66"/>
      <c r="N15" s="67"/>
    </row>
    <row r="16" spans="1:15" ht="24.95" customHeight="1" x14ac:dyDescent="0.25">
      <c r="B16" s="1">
        <v>30</v>
      </c>
      <c r="C16" s="2" t="s">
        <v>26</v>
      </c>
      <c r="D16" s="3">
        <v>80000</v>
      </c>
      <c r="E16" s="31" t="s">
        <v>22</v>
      </c>
      <c r="F16" s="32"/>
      <c r="G16" s="33"/>
      <c r="H16" s="32"/>
      <c r="I16" s="33" t="s">
        <v>23</v>
      </c>
      <c r="J16" s="34"/>
      <c r="K16" s="35" t="s">
        <v>24</v>
      </c>
      <c r="L16" s="8">
        <f t="shared" ref="L16" si="1">IF(D16="1*",J16*1, J16*D16)</f>
        <v>0</v>
      </c>
      <c r="N16" s="37"/>
      <c r="O16" s="38" t="s">
        <v>18</v>
      </c>
    </row>
    <row r="17" spans="1:15" ht="12" customHeight="1" x14ac:dyDescent="0.25">
      <c r="F17" s="33"/>
      <c r="G17" s="33"/>
      <c r="H17" s="33"/>
      <c r="I17" s="33"/>
      <c r="J17" s="40"/>
      <c r="K17" s="54"/>
    </row>
    <row r="18" spans="1:15" s="42" customFormat="1" ht="20.100000000000001" customHeight="1" x14ac:dyDescent="0.25">
      <c r="B18" s="42" t="s">
        <v>27</v>
      </c>
      <c r="C18" s="43"/>
      <c r="D18" s="44"/>
      <c r="E18" s="44"/>
      <c r="F18" s="55"/>
      <c r="G18" s="55"/>
      <c r="H18" s="55"/>
      <c r="I18" s="55"/>
      <c r="J18" s="56"/>
      <c r="K18" s="48"/>
      <c r="L18" s="49">
        <f>SUM(L16)</f>
        <v>0</v>
      </c>
      <c r="M18" s="50"/>
      <c r="N18" s="51"/>
    </row>
    <row r="19" spans="1:15" ht="12" customHeight="1" x14ac:dyDescent="0.25">
      <c r="F19" s="4"/>
      <c r="H19" s="4"/>
      <c r="I19" s="4"/>
      <c r="J19" s="57"/>
    </row>
    <row r="20" spans="1:15" s="23" customFormat="1" ht="24.95" customHeight="1" x14ac:dyDescent="0.25">
      <c r="A20" s="19" t="s">
        <v>32</v>
      </c>
      <c r="C20" s="21"/>
      <c r="D20" s="22"/>
      <c r="E20" s="22"/>
      <c r="F20" s="24"/>
      <c r="G20" s="24"/>
      <c r="H20" s="24"/>
      <c r="I20" s="24"/>
      <c r="J20" s="58"/>
      <c r="K20" s="26"/>
      <c r="L20" s="27"/>
      <c r="M20" s="28"/>
      <c r="N20" s="29"/>
    </row>
    <row r="21" spans="1:15" ht="24.95" customHeight="1" x14ac:dyDescent="0.25">
      <c r="B21" s="1">
        <v>40</v>
      </c>
      <c r="C21" s="2" t="s">
        <v>33</v>
      </c>
      <c r="D21" s="3">
        <v>4000</v>
      </c>
      <c r="E21" s="31" t="s">
        <v>28</v>
      </c>
      <c r="F21" s="32"/>
      <c r="G21" s="33"/>
      <c r="H21" s="32"/>
      <c r="I21" s="33" t="s">
        <v>29</v>
      </c>
      <c r="J21" s="34"/>
      <c r="K21" s="35" t="s">
        <v>30</v>
      </c>
      <c r="L21" s="8">
        <f t="shared" ref="L21:L25" si="2">IF(D21="1*",J21*1, J21*D21)</f>
        <v>0</v>
      </c>
      <c r="N21" s="37"/>
      <c r="O21" s="38" t="s">
        <v>31</v>
      </c>
    </row>
    <row r="22" spans="1:15" ht="24.95" customHeight="1" x14ac:dyDescent="0.25">
      <c r="B22" s="1">
        <v>41</v>
      </c>
      <c r="C22" s="2" t="s">
        <v>34</v>
      </c>
      <c r="D22" s="3">
        <v>4000</v>
      </c>
      <c r="E22" s="31" t="s">
        <v>28</v>
      </c>
      <c r="F22" s="32"/>
      <c r="G22" s="33"/>
      <c r="H22" s="32"/>
      <c r="I22" s="33" t="s">
        <v>29</v>
      </c>
      <c r="J22" s="39"/>
      <c r="K22" s="35" t="s">
        <v>30</v>
      </c>
      <c r="L22" s="8">
        <f t="shared" si="2"/>
        <v>0</v>
      </c>
      <c r="N22" s="53"/>
      <c r="O22" s="38" t="s">
        <v>31</v>
      </c>
    </row>
    <row r="23" spans="1:15" ht="24.95" customHeight="1" x14ac:dyDescent="0.25">
      <c r="B23" s="1">
        <v>42</v>
      </c>
      <c r="C23" s="2" t="s">
        <v>35</v>
      </c>
      <c r="D23" s="3">
        <v>4000</v>
      </c>
      <c r="E23" s="31" t="s">
        <v>28</v>
      </c>
      <c r="F23" s="32"/>
      <c r="G23" s="33"/>
      <c r="H23" s="32"/>
      <c r="I23" s="33" t="s">
        <v>29</v>
      </c>
      <c r="J23" s="39"/>
      <c r="K23" s="35" t="s">
        <v>30</v>
      </c>
      <c r="L23" s="8">
        <f t="shared" si="2"/>
        <v>0</v>
      </c>
      <c r="N23" s="53"/>
      <c r="O23" s="38" t="s">
        <v>31</v>
      </c>
    </row>
    <row r="24" spans="1:15" ht="24.95" customHeight="1" x14ac:dyDescent="0.25">
      <c r="B24" s="1">
        <v>43</v>
      </c>
      <c r="C24" s="2" t="s">
        <v>36</v>
      </c>
      <c r="D24" s="3">
        <v>8000</v>
      </c>
      <c r="E24" s="31" t="s">
        <v>28</v>
      </c>
      <c r="F24" s="32"/>
      <c r="G24" s="33"/>
      <c r="H24" s="32"/>
      <c r="I24" s="33" t="s">
        <v>29</v>
      </c>
      <c r="J24" s="39"/>
      <c r="K24" s="35" t="s">
        <v>30</v>
      </c>
      <c r="L24" s="8">
        <f t="shared" si="2"/>
        <v>0</v>
      </c>
      <c r="N24" s="53"/>
      <c r="O24" s="38" t="s">
        <v>31</v>
      </c>
    </row>
    <row r="25" spans="1:15" ht="24.95" customHeight="1" x14ac:dyDescent="0.25">
      <c r="B25" s="1">
        <v>44</v>
      </c>
      <c r="C25" s="2" t="s">
        <v>37</v>
      </c>
      <c r="D25" s="3">
        <v>9000</v>
      </c>
      <c r="E25" s="31" t="s">
        <v>38</v>
      </c>
      <c r="F25" s="32"/>
      <c r="G25" s="33"/>
      <c r="H25" s="32"/>
      <c r="I25" s="33" t="s">
        <v>39</v>
      </c>
      <c r="J25" s="39"/>
      <c r="K25" s="35" t="s">
        <v>40</v>
      </c>
      <c r="L25" s="8">
        <f t="shared" si="2"/>
        <v>0</v>
      </c>
      <c r="N25" s="53"/>
      <c r="O25" s="38" t="s">
        <v>18</v>
      </c>
    </row>
    <row r="26" spans="1:15" ht="12" customHeight="1" x14ac:dyDescent="0.25">
      <c r="F26" s="33"/>
      <c r="G26" s="33"/>
      <c r="H26" s="33"/>
      <c r="I26" s="33"/>
      <c r="J26" s="40"/>
      <c r="K26" s="54"/>
    </row>
    <row r="27" spans="1:15" s="42" customFormat="1" ht="20.100000000000001" customHeight="1" x14ac:dyDescent="0.25">
      <c r="B27" s="42" t="s">
        <v>41</v>
      </c>
      <c r="C27" s="43"/>
      <c r="D27" s="44"/>
      <c r="E27" s="44"/>
      <c r="F27" s="55"/>
      <c r="G27" s="55"/>
      <c r="H27" s="55"/>
      <c r="I27" s="55"/>
      <c r="J27" s="56"/>
      <c r="K27" s="48"/>
      <c r="L27" s="49">
        <f>SUM(L21:L25)</f>
        <v>0</v>
      </c>
      <c r="M27" s="50"/>
      <c r="N27" s="51"/>
    </row>
    <row r="28" spans="1:15" ht="12" customHeight="1" x14ac:dyDescent="0.25">
      <c r="F28" s="4"/>
      <c r="H28" s="4"/>
      <c r="I28" s="4"/>
      <c r="J28" s="57"/>
    </row>
    <row r="29" spans="1:15" s="23" customFormat="1" ht="24.95" customHeight="1" x14ac:dyDescent="0.25">
      <c r="A29" s="19" t="s">
        <v>42</v>
      </c>
      <c r="C29" s="21"/>
      <c r="D29" s="22"/>
      <c r="E29" s="22"/>
      <c r="F29" s="24"/>
      <c r="G29" s="24"/>
      <c r="H29" s="24"/>
      <c r="I29" s="24"/>
      <c r="J29" s="58"/>
      <c r="K29" s="26"/>
      <c r="L29" s="27"/>
      <c r="M29" s="28"/>
      <c r="N29" s="29"/>
    </row>
    <row r="30" spans="1:15" ht="24.95" customHeight="1" x14ac:dyDescent="0.25">
      <c r="B30" s="1">
        <v>47</v>
      </c>
      <c r="C30" s="2" t="s">
        <v>43</v>
      </c>
      <c r="D30" s="3">
        <v>30000</v>
      </c>
      <c r="E30" s="31" t="s">
        <v>38</v>
      </c>
      <c r="F30" s="32"/>
      <c r="G30" s="33"/>
      <c r="H30" s="32"/>
      <c r="I30" s="33" t="s">
        <v>44</v>
      </c>
      <c r="J30" s="34"/>
      <c r="K30" s="35" t="s">
        <v>40</v>
      </c>
      <c r="L30" s="8">
        <f t="shared" ref="L30" si="3">IF(D30="1*",J30*1, J30*D30)</f>
        <v>0</v>
      </c>
      <c r="N30" s="37"/>
      <c r="O30" s="38" t="s">
        <v>18</v>
      </c>
    </row>
    <row r="31" spans="1:15" ht="12" customHeight="1" x14ac:dyDescent="0.25">
      <c r="F31" s="33"/>
      <c r="G31" s="33"/>
      <c r="H31" s="33"/>
      <c r="I31" s="33"/>
      <c r="J31" s="40"/>
      <c r="K31" s="35"/>
    </row>
    <row r="32" spans="1:15" s="42" customFormat="1" ht="20.100000000000001" customHeight="1" x14ac:dyDescent="0.25">
      <c r="B32" s="42" t="s">
        <v>45</v>
      </c>
      <c r="C32" s="43"/>
      <c r="D32" s="44"/>
      <c r="E32" s="44"/>
      <c r="F32" s="55"/>
      <c r="G32" s="55"/>
      <c r="H32" s="55"/>
      <c r="I32" s="55"/>
      <c r="J32" s="56"/>
      <c r="K32" s="48"/>
      <c r="L32" s="49">
        <f>SUM(L30)</f>
        <v>0</v>
      </c>
      <c r="M32" s="50"/>
      <c r="N32" s="51"/>
    </row>
    <row r="33" spans="1:15" ht="12" customHeight="1" x14ac:dyDescent="0.25">
      <c r="F33" s="4"/>
      <c r="H33" s="4"/>
      <c r="I33" s="4"/>
      <c r="J33" s="57"/>
    </row>
    <row r="34" spans="1:15" s="61" customFormat="1" ht="24.95" customHeight="1" x14ac:dyDescent="0.25">
      <c r="A34" s="60" t="s">
        <v>46</v>
      </c>
      <c r="C34" s="21"/>
      <c r="D34" s="22"/>
      <c r="E34" s="22"/>
      <c r="F34" s="62"/>
      <c r="G34" s="62"/>
      <c r="H34" s="62"/>
      <c r="I34" s="62"/>
      <c r="J34" s="63"/>
      <c r="K34" s="64"/>
      <c r="L34" s="65"/>
      <c r="M34" s="66"/>
      <c r="N34" s="67"/>
    </row>
    <row r="35" spans="1:15" ht="24.95" customHeight="1" x14ac:dyDescent="0.25">
      <c r="B35" s="1">
        <v>49</v>
      </c>
      <c r="C35" s="2" t="s">
        <v>47</v>
      </c>
      <c r="D35" s="3">
        <v>20000</v>
      </c>
      <c r="E35" s="31" t="s">
        <v>28</v>
      </c>
      <c r="F35" s="32"/>
      <c r="G35" s="33"/>
      <c r="H35" s="32"/>
      <c r="I35" s="33" t="s">
        <v>48</v>
      </c>
      <c r="J35" s="34"/>
      <c r="K35" s="35" t="s">
        <v>30</v>
      </c>
      <c r="L35" s="8">
        <f t="shared" ref="L35" si="4">IF(D35="1*",J35*1, J35*D35)</f>
        <v>0</v>
      </c>
      <c r="N35" s="37"/>
      <c r="O35" s="38" t="s">
        <v>18</v>
      </c>
    </row>
    <row r="36" spans="1:15" ht="12" customHeight="1" x14ac:dyDescent="0.25">
      <c r="F36" s="33"/>
      <c r="G36" s="33"/>
      <c r="H36" s="33"/>
      <c r="I36" s="33"/>
      <c r="J36" s="40"/>
      <c r="K36" s="35"/>
    </row>
    <row r="37" spans="1:15" s="42" customFormat="1" ht="20.100000000000001" customHeight="1" x14ac:dyDescent="0.25">
      <c r="B37" s="42" t="s">
        <v>49</v>
      </c>
      <c r="C37" s="43"/>
      <c r="D37" s="44"/>
      <c r="E37" s="44"/>
      <c r="F37" s="55"/>
      <c r="G37" s="55"/>
      <c r="H37" s="55"/>
      <c r="I37" s="55"/>
      <c r="J37" s="56"/>
      <c r="K37" s="48"/>
      <c r="L37" s="49">
        <f>SUM(L35)</f>
        <v>0</v>
      </c>
      <c r="M37" s="50"/>
      <c r="N37" s="51"/>
    </row>
    <row r="38" spans="1:15" ht="12" customHeight="1" x14ac:dyDescent="0.25">
      <c r="F38" s="4"/>
      <c r="H38" s="4"/>
      <c r="I38" s="4"/>
      <c r="J38" s="57"/>
    </row>
    <row r="39" spans="1:15" s="61" customFormat="1" ht="24.95" customHeight="1" x14ac:dyDescent="0.25">
      <c r="A39" s="60" t="s">
        <v>50</v>
      </c>
      <c r="C39" s="21"/>
      <c r="D39" s="22"/>
      <c r="E39" s="22"/>
      <c r="F39" s="62"/>
      <c r="G39" s="62"/>
      <c r="H39" s="62"/>
      <c r="I39" s="62"/>
      <c r="J39" s="63"/>
      <c r="K39" s="64"/>
      <c r="L39" s="65"/>
      <c r="M39" s="66"/>
      <c r="N39" s="67"/>
    </row>
    <row r="40" spans="1:15" ht="24.95" customHeight="1" x14ac:dyDescent="0.25">
      <c r="B40" s="1">
        <v>50</v>
      </c>
      <c r="C40" s="2" t="s">
        <v>51</v>
      </c>
      <c r="D40" s="3">
        <v>11500</v>
      </c>
      <c r="E40" s="31" t="s">
        <v>28</v>
      </c>
      <c r="F40" s="32"/>
      <c r="G40" s="33"/>
      <c r="H40" s="32"/>
      <c r="I40" s="33" t="s">
        <v>48</v>
      </c>
      <c r="J40" s="34"/>
      <c r="K40" s="35" t="s">
        <v>30</v>
      </c>
      <c r="L40" s="8">
        <f t="shared" ref="L40" si="5">IF(D40="1*",J40*1, J40*D40)</f>
        <v>0</v>
      </c>
      <c r="N40" s="37"/>
      <c r="O40" s="38" t="s">
        <v>18</v>
      </c>
    </row>
    <row r="41" spans="1:15" ht="12" customHeight="1" x14ac:dyDescent="0.25">
      <c r="F41" s="33"/>
      <c r="G41" s="33"/>
      <c r="H41" s="33"/>
      <c r="I41" s="33"/>
      <c r="J41" s="40"/>
      <c r="K41" s="35"/>
    </row>
    <row r="42" spans="1:15" s="42" customFormat="1" ht="20.100000000000001" customHeight="1" x14ac:dyDescent="0.25">
      <c r="B42" s="42" t="s">
        <v>52</v>
      </c>
      <c r="C42" s="43"/>
      <c r="D42" s="44"/>
      <c r="E42" s="44"/>
      <c r="F42" s="55"/>
      <c r="G42" s="55"/>
      <c r="H42" s="55"/>
      <c r="I42" s="55"/>
      <c r="J42" s="56"/>
      <c r="K42" s="48"/>
      <c r="L42" s="49">
        <f>SUM(L40)</f>
        <v>0</v>
      </c>
      <c r="M42" s="50"/>
      <c r="N42" s="51"/>
    </row>
    <row r="43" spans="1:15" ht="12" customHeight="1" x14ac:dyDescent="0.25">
      <c r="F43" s="4"/>
      <c r="H43" s="4"/>
      <c r="I43" s="4"/>
      <c r="J43" s="57"/>
    </row>
    <row r="44" spans="1:15" s="23" customFormat="1" ht="24.95" customHeight="1" x14ac:dyDescent="0.25">
      <c r="A44" s="19" t="s">
        <v>53</v>
      </c>
      <c r="C44" s="21"/>
      <c r="D44" s="22"/>
      <c r="E44" s="22"/>
      <c r="F44" s="24"/>
      <c r="G44" s="24"/>
      <c r="H44" s="24"/>
      <c r="I44" s="24"/>
      <c r="J44" s="58"/>
      <c r="K44" s="26"/>
      <c r="L44" s="27"/>
      <c r="M44" s="28"/>
      <c r="N44" s="29"/>
    </row>
    <row r="45" spans="1:15" ht="24.95" customHeight="1" x14ac:dyDescent="0.25">
      <c r="B45" s="1">
        <v>60</v>
      </c>
      <c r="C45" s="2" t="s">
        <v>54</v>
      </c>
      <c r="D45" s="3">
        <v>100</v>
      </c>
      <c r="E45" s="68" t="s">
        <v>55</v>
      </c>
      <c r="F45" s="32"/>
      <c r="G45" s="33"/>
      <c r="H45" s="32"/>
      <c r="I45" s="33" t="s">
        <v>56</v>
      </c>
      <c r="J45" s="34"/>
      <c r="K45" s="35" t="s">
        <v>57</v>
      </c>
      <c r="L45" s="8">
        <f t="shared" ref="L45" si="6">IF(D45="1*",J45*1, J45*D45)</f>
        <v>0</v>
      </c>
      <c r="N45" s="37"/>
      <c r="O45" s="38" t="s">
        <v>16</v>
      </c>
    </row>
    <row r="46" spans="1:15" ht="12" customHeight="1" x14ac:dyDescent="0.25">
      <c r="F46" s="33"/>
      <c r="G46" s="33"/>
      <c r="H46" s="33"/>
      <c r="I46" s="33"/>
      <c r="J46" s="40"/>
      <c r="K46" s="35"/>
    </row>
    <row r="47" spans="1:15" s="42" customFormat="1" ht="20.100000000000001" customHeight="1" x14ac:dyDescent="0.25">
      <c r="B47" s="42" t="s">
        <v>58</v>
      </c>
      <c r="C47" s="43"/>
      <c r="D47" s="44"/>
      <c r="E47" s="44"/>
      <c r="F47" s="55"/>
      <c r="G47" s="55"/>
      <c r="H47" s="55"/>
      <c r="I47" s="55"/>
      <c r="J47" s="56"/>
      <c r="K47" s="48"/>
      <c r="L47" s="49">
        <f>SUM(L45:L45)</f>
        <v>0</v>
      </c>
      <c r="M47" s="50"/>
      <c r="N47" s="51"/>
    </row>
    <row r="48" spans="1:15" ht="12" customHeight="1" x14ac:dyDescent="0.25">
      <c r="F48" s="4"/>
      <c r="H48" s="4"/>
      <c r="I48" s="4"/>
      <c r="J48" s="57"/>
    </row>
    <row r="49" spans="2:14" ht="12" customHeight="1" x14ac:dyDescent="0.25">
      <c r="L49" s="59"/>
      <c r="M49" s="52"/>
    </row>
    <row r="50" spans="2:14" ht="20.100000000000001" customHeight="1" x14ac:dyDescent="0.25">
      <c r="L50" s="59"/>
      <c r="M50" s="52"/>
    </row>
    <row r="51" spans="2:14" ht="20.100000000000001" customHeight="1" x14ac:dyDescent="0.2">
      <c r="B51" s="69" t="s">
        <v>59</v>
      </c>
      <c r="L51" s="59"/>
      <c r="M51" s="52"/>
    </row>
    <row r="52" spans="2:14" ht="14.25" customHeight="1" x14ac:dyDescent="0.25">
      <c r="B52" s="1" t="s">
        <v>60</v>
      </c>
    </row>
    <row r="53" spans="2:14" ht="14.25" customHeight="1" x14ac:dyDescent="0.25">
      <c r="B53" s="70" t="s">
        <v>61</v>
      </c>
    </row>
    <row r="54" spans="2:14" ht="14.25" customHeight="1" x14ac:dyDescent="0.25">
      <c r="B54" s="70" t="s">
        <v>62</v>
      </c>
      <c r="J54" s="1"/>
      <c r="K54" s="1"/>
      <c r="L54" s="1"/>
      <c r="M54" s="1"/>
      <c r="N54" s="1"/>
    </row>
    <row r="55" spans="2:14" ht="27.75" customHeight="1" x14ac:dyDescent="0.25">
      <c r="B55" s="71" t="s">
        <v>63</v>
      </c>
      <c r="C55" s="71"/>
      <c r="D55" s="71"/>
      <c r="E55" s="71"/>
      <c r="F55" s="71"/>
      <c r="G55" s="71"/>
      <c r="H55" s="71"/>
      <c r="J55" s="1"/>
      <c r="K55" s="1"/>
      <c r="L55" s="1"/>
      <c r="M55" s="1"/>
      <c r="N55" s="1"/>
    </row>
    <row r="56" spans="2:14" ht="12.75" x14ac:dyDescent="0.25">
      <c r="B56" s="1" t="s">
        <v>64</v>
      </c>
      <c r="J56" s="1"/>
      <c r="K56" s="1"/>
      <c r="L56" s="1"/>
      <c r="M56" s="1"/>
      <c r="N56" s="1"/>
    </row>
  </sheetData>
  <sheetProtection algorithmName="SHA-512" hashValue="JjaDNYY2xQaXm7UwVkNbbLtxV5pPhXs0+qvPimgNX7BJtI9M1WNx1tqQve9B+HINksiS+dXmm4ZX98Y3nRwNXQ==" saltValue="F0uD2/JiOiOgILFTyXAeLw==" spinCount="100000" sheet="1" objects="1" scenarios="1" formatCells="0" formatColumns="0" formatRows="0"/>
  <mergeCells count="6">
    <mergeCell ref="B55:H55"/>
    <mergeCell ref="I1:O1"/>
    <mergeCell ref="H3:O6"/>
    <mergeCell ref="H8:I8"/>
    <mergeCell ref="J8:K8"/>
    <mergeCell ref="N8:O8"/>
  </mergeCells>
  <conditionalFormatting sqref="A1:XFD1048576">
    <cfRule type="expression" dxfId="0" priority="1">
      <formula>CELL("protect",A1)=0</formula>
    </cfRule>
  </conditionalFormatting>
  <pageMargins left="0.45" right="0.45" top="0.5" bottom="0.5" header="0.3" footer="0.3"/>
  <pageSetup scale="76" firstPageNumber="2" fitToHeight="7" orientation="landscape" useFirstPageNumber="1" r:id="rId1"/>
  <headerFooter>
    <oddFooter>&amp;L&amp;"Arial,Regular"&amp;9IFB D23-155 - MAUI &amp;C&amp;"Arial,Regular"&amp;9MAUI OF-&amp;P</oddFooter>
  </headerFooter>
  <rowBreaks count="1" manualBreakCount="1">
    <brk id="19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Maui</vt:lpstr>
      <vt:lpstr>Maui!Print_Area</vt:lpstr>
      <vt:lpstr>Maui!Print_Titles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dcterms:created xsi:type="dcterms:W3CDTF">2023-02-28T18:59:22Z</dcterms:created>
  <dcterms:modified xsi:type="dcterms:W3CDTF">2023-05-26T21:57:11Z</dcterms:modified>
</cp:coreProperties>
</file>